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1"/>
  </bookViews>
  <sheets>
    <sheet name="leden 2013" sheetId="1" r:id="rId1"/>
    <sheet name="únor 2013" sheetId="2" r:id="rId2"/>
    <sheet name="březen 2013" sheetId="3" r:id="rId3"/>
    <sheet name="duben 2013" sheetId="4" r:id="rId4"/>
    <sheet name="květen 2013" sheetId="5" r:id="rId5"/>
    <sheet name="červen 2013" sheetId="6" r:id="rId6"/>
    <sheet name="červenec 2013" sheetId="7" r:id="rId7"/>
    <sheet name="srpen 2013" sheetId="8" r:id="rId8"/>
    <sheet name="září 2013" sheetId="9" r:id="rId9"/>
    <sheet name="říjen 2013" sheetId="10" r:id="rId10"/>
    <sheet name="listopad 2013" sheetId="11" r:id="rId11"/>
    <sheet name="prosinec 2013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<sst xmlns="http://schemas.openxmlformats.org/spreadsheetml/2006/main" count="276" uniqueCount="33">
  <si>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</si>
  <si>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</si>
  <si>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</si>
  <si>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</si>
  <si>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</si>
  <si>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</si>
  <si>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</si>
  <si>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</si>
  <si>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</si>
  <si>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</si>
  <si>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</si>
  <si>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</si>
  <si>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</si>
  <si>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</si>
  <si>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</si>
  <si>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</si>
  <si>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</si>
  <si>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</si>
  <si>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</si>
  <si>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</si>
  <si>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</si>
  <si>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31.1.2013</t>
  </si>
  <si>
    <t>Přehled rozdělení majetku k 28.2.2013</t>
  </si>
  <si>
    <t>Přehled rozdělení majetku k 31.3.2013</t>
  </si>
  <si>
    <t>Přehled rozdělení majetku k 30.4.2013</t>
  </si>
  <si>
    <t>Přehled rozdělení majetku k 31.5.2013</t>
  </si>
  <si>
    <t>Přehled rozdělení majetku k 30.6.2013</t>
  </si>
  <si>
    <t>Přehled rozdělení majetku k 31.7.2013</t>
  </si>
  <si>
    <t>Přehled rozdělení majetku k 31.8.2013</t>
  </si>
  <si>
    <t>Přehled rozdělení majetku k 30.9.2013</t>
  </si>
  <si>
    <t>Přehled rozdělení majetku k 31.10.2013</t>
  </si>
  <si>
    <t>Přehled rozdělení majetku k 30.11.2013</t>
  </si>
  <si>
    <t>Přehled rozdělení majetku k 31.12.2013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</si>
</sst>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0" fontId="2" fillId="0" borderId="10" xfId="48" applyNumberFormat="1" applyFont="1" applyBorder="1" applyAlignment="1">
      <alignment/>
    </xf>
    <xf numFmtId="10" fontId="2" fillId="0" borderId="11" xfId="48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0" fontId="0" fillId="0" borderId="14" xfId="48" applyNumberFormat="1" applyFont="1" applyBorder="1" applyAlignment="1">
      <alignment/>
    </xf>
    <xf numFmtId="10" fontId="0" fillId="0" borderId="0" xfId="48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10" fontId="0" fillId="0" borderId="17" xfId="48" applyNumberFormat="1" applyFont="1" applyBorder="1" applyAlignment="1">
      <alignment/>
    </xf>
    <xf numFmtId="10" fontId="0" fillId="0" borderId="18" xfId="48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2" xfId="48" applyNumberFormat="1" applyFont="1" applyBorder="1" applyAlignment="1">
      <alignment/>
    </xf>
    <xf numFmtId="10" fontId="0" fillId="0" borderId="23" xfId="48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20" xfId="0" applyFont="1" applyBorder="1" applyAlignment="1">
      <alignment/>
    </xf>
    <xf numFmtId="4" fontId="33" fillId="0" borderId="19" xfId="0" applyNumberFormat="1" applyFont="1" applyBorder="1" applyAlignment="1">
      <alignment/>
    </xf>
    <xf numFmtId="10" fontId="33" fillId="0" borderId="18" xfId="48" applyNumberFormat="1" applyFont="1" applyBorder="1" applyAlignment="1">
      <alignment/>
    </xf>
    <xf numFmtId="10" fontId="33" fillId="0" borderId="17" xfId="48" applyNumberFormat="1" applyFon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0.6916769579553081</v>
      </c>
      <c r="D9" s="5">
        <f t="shared" si="1"/>
        <v>1.0519113330346033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7754227.08</v>
      </c>
      <c r="C11" s="6">
        <f t="shared" si="0"/>
        <v>0.06448914361073724</v>
      </c>
      <c r="D11" s="5">
        <f t="shared" si="1"/>
        <v>0.09807593016018001</v>
      </c>
    </row>
    <row r="12" spans="1:8" ht="15.75" thickBot="1">
      <c r="A12" s="8" t="s">
        <v>6</v>
      </c>
      <c r="B12" s="9">
        <v>27958400</v>
      </c>
      <c r="C12" s="6">
        <f t="shared" si="0"/>
        <v>0.2325200505640126</v>
      </c>
      <c r="D12" s="5">
        <f t="shared" si="1"/>
        <v>0.35361952358382276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878371.47</v>
      </c>
      <c r="C14" s="6">
        <f t="shared" si="0"/>
        <v>0.007305102531560678</v>
      </c>
      <c r="D14" s="5">
        <f t="shared" si="1"/>
        <v>0.011109695145323839</v>
      </c>
    </row>
    <row r="15" spans="1:4" ht="15.75" thickBot="1">
      <c r="A15" s="13" t="s">
        <v>3</v>
      </c>
      <c r="B15" s="12">
        <v>482014.8</v>
      </c>
      <c r="C15" s="11">
        <f t="shared" si="0"/>
        <v>0.004008745338381396</v>
      </c>
      <c r="D15" s="10">
        <f t="shared" si="1"/>
        <v>0.006096552160937379</v>
      </c>
    </row>
    <row r="16" spans="1:4" ht="16.5" thickBot="1" thickTop="1">
      <c r="A16" s="30" t="s">
        <v>20</v>
      </c>
      <c r="B16" s="31">
        <f>SUM(B5:B15)</f>
        <v>120240813.35</v>
      </c>
      <c r="C16" s="32">
        <f t="shared" si="0"/>
        <v>1</v>
      </c>
      <c r="D16" s="33">
        <f t="shared" si="1"/>
        <v>1.5208130340848671</v>
      </c>
    </row>
    <row r="17" spans="1:4" ht="15.75" thickTop="1">
      <c r="A17" s="8" t="s">
        <v>2</v>
      </c>
      <c r="B17" s="9">
        <v>36682030.01</v>
      </c>
      <c r="C17" s="6">
        <f t="shared" si="0"/>
        <v>0.30507137292247866</v>
      </c>
      <c r="D17" s="5">
        <f t="shared" si="1"/>
        <v>0.4639565202666708</v>
      </c>
    </row>
    <row r="18" spans="1:4" ht="15">
      <c r="A18" s="8" t="s">
        <v>19</v>
      </c>
      <c r="B18" s="9">
        <v>135185.12</v>
      </c>
      <c r="C18" s="6">
        <f t="shared" si="0"/>
        <v>0.0011242864733998408</v>
      </c>
      <c r="D18" s="5">
        <f t="shared" si="1"/>
        <v>0.0017098295227917872</v>
      </c>
    </row>
    <row r="19" spans="1:4" ht="15.75" thickBot="1">
      <c r="A19" s="8" t="s">
        <v>1</v>
      </c>
      <c r="B19" s="7">
        <v>4360090.31</v>
      </c>
      <c r="C19" s="6">
        <f t="shared" si="0"/>
        <v>0.036261317505467454</v>
      </c>
      <c r="D19" s="5">
        <f t="shared" si="1"/>
        <v>0.05514668429540467</v>
      </c>
    </row>
    <row r="20" spans="1:4" ht="15.75" thickBot="1">
      <c r="A20" s="4" t="s">
        <v>0</v>
      </c>
      <c r="B20" s="3">
        <f>+B16-SUM(B17:B19)</f>
        <v>79063507.91</v>
      </c>
      <c r="C20" s="2">
        <f>+B20/$B$16</f>
        <v>0.6575430230986541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30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8907900</v>
      </c>
      <c r="C6" s="6">
        <f aca="true" t="shared" si="0" ref="C6:C19">+B6/$B$16</f>
        <v>0.09069633337693761</v>
      </c>
      <c r="D6" s="5">
        <f aca="true" t="shared" si="1" ref="D6:D20">+B6/$B$20</f>
        <v>0.12395642822632505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0.846778086308386</v>
      </c>
      <c r="D9" s="5">
        <f t="shared" si="1"/>
        <v>1.1573079436726228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3899810.81</v>
      </c>
      <c r="C11" s="6">
        <f t="shared" si="0"/>
        <v>0.039706164340725096</v>
      </c>
      <c r="D11" s="5">
        <f t="shared" si="1"/>
        <v>0.05426718067850016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1878802.63</v>
      </c>
      <c r="C14" s="6">
        <f t="shared" si="0"/>
        <v>0.01912914488038114</v>
      </c>
      <c r="D14" s="5">
        <f t="shared" si="1"/>
        <v>0.026144171281337433</v>
      </c>
    </row>
    <row r="15" spans="1:4" ht="15.75" thickBot="1">
      <c r="A15" s="13" t="s">
        <v>3</v>
      </c>
      <c r="B15" s="12">
        <v>362446.47</v>
      </c>
      <c r="C15" s="11">
        <f t="shared" si="0"/>
        <v>0.0036902710935702255</v>
      </c>
      <c r="D15" s="10">
        <f t="shared" si="1"/>
        <v>0.00504356468353258</v>
      </c>
    </row>
    <row r="16" spans="1:4" ht="16.5" thickBot="1" thickTop="1">
      <c r="A16" s="30" t="s">
        <v>20</v>
      </c>
      <c r="B16" s="31">
        <f>SUM(B5:B15)</f>
        <v>98216759.91</v>
      </c>
      <c r="C16" s="32">
        <f t="shared" si="0"/>
        <v>1</v>
      </c>
      <c r="D16" s="33">
        <f t="shared" si="1"/>
        <v>1.3667192885423178</v>
      </c>
    </row>
    <row r="17" spans="1:4" ht="15.75" thickTop="1">
      <c r="A17" s="8" t="s">
        <v>2</v>
      </c>
      <c r="B17" s="9">
        <v>20879874.37</v>
      </c>
      <c r="C17" s="6">
        <f t="shared" si="0"/>
        <v>0.21258972897429193</v>
      </c>
      <c r="D17" s="5">
        <f t="shared" si="1"/>
        <v>0.2905504831351485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5473730.66</v>
      </c>
      <c r="C19" s="6">
        <f t="shared" si="0"/>
        <v>0.055731126388365915</v>
      </c>
      <c r="D19" s="5">
        <f t="shared" si="1"/>
        <v>0.07616880540716946</v>
      </c>
    </row>
    <row r="20" spans="1:4" ht="15.75" thickBot="1">
      <c r="A20" s="4" t="s">
        <v>0</v>
      </c>
      <c r="B20" s="3">
        <f>+B16-SUM(B17:B19)</f>
        <v>71863154.88</v>
      </c>
      <c r="C20" s="2">
        <f>+B20/$B$16</f>
        <v>0.7316791446373422</v>
      </c>
      <c r="D20" s="1">
        <f t="shared" si="1"/>
        <v>1</v>
      </c>
    </row>
    <row r="25" ht="15">
      <c r="C25" s="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12000000</v>
      </c>
      <c r="C6" s="6">
        <f aca="true" t="shared" si="0" ref="C6:C19">+B6/$B$16</f>
        <v>0.10500047931931304</v>
      </c>
      <c r="D6" s="5">
        <f aca="true" t="shared" si="1" ref="D6:D20">+B6/$B$20</f>
        <v>0.15954603189032887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0.7277215719943969</v>
      </c>
      <c r="D9" s="5">
        <f t="shared" si="1"/>
        <v>1.1057577059207078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17186561.92</v>
      </c>
      <c r="C11" s="6">
        <f t="shared" si="0"/>
        <v>0.15038310328758778</v>
      </c>
      <c r="D11" s="5">
        <f t="shared" si="1"/>
        <v>0.22850397968111935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1581241.01</v>
      </c>
      <c r="C14" s="6">
        <f t="shared" si="0"/>
        <v>0.013835921997446222</v>
      </c>
      <c r="D14" s="5">
        <f t="shared" si="1"/>
        <v>0.02102339405064632</v>
      </c>
    </row>
    <row r="15" spans="1:4" ht="15.75" thickBot="1">
      <c r="A15" s="13" t="s">
        <v>3</v>
      </c>
      <c r="B15" s="12">
        <v>349589.65</v>
      </c>
      <c r="C15" s="11">
        <f t="shared" si="0"/>
        <v>0.0030589234012559073</v>
      </c>
      <c r="D15" s="10">
        <f t="shared" si="1"/>
        <v>0.004647970120619076</v>
      </c>
    </row>
    <row r="16" spans="1:4" ht="16.5" thickBot="1" thickTop="1">
      <c r="A16" s="30" t="s">
        <v>20</v>
      </c>
      <c r="B16" s="31">
        <f>SUM(B5:B15)</f>
        <v>114285192.58000001</v>
      </c>
      <c r="C16" s="32">
        <f t="shared" si="0"/>
        <v>1</v>
      </c>
      <c r="D16" s="33">
        <f t="shared" si="1"/>
        <v>1.5194790816634216</v>
      </c>
    </row>
    <row r="17" spans="1:4" ht="15.75" thickTop="1">
      <c r="A17" s="8" t="s">
        <v>2</v>
      </c>
      <c r="B17" s="9">
        <v>20649274.37</v>
      </c>
      <c r="C17" s="6">
        <f t="shared" si="0"/>
        <v>0.18068197553716717</v>
      </c>
      <c r="D17" s="5">
        <f t="shared" si="1"/>
        <v>0.27454248226234756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18422515.17</v>
      </c>
      <c r="C19" s="6">
        <f t="shared" si="0"/>
        <v>0.16119774359310968</v>
      </c>
      <c r="D19" s="5">
        <f t="shared" si="1"/>
        <v>0.24493659940107398</v>
      </c>
    </row>
    <row r="20" spans="1:4" ht="15.75" thickBot="1">
      <c r="A20" s="4" t="s">
        <v>0</v>
      </c>
      <c r="B20" s="3">
        <f>+B16-SUM(B17:B19)</f>
        <v>75213403.04</v>
      </c>
      <c r="C20" s="2">
        <f>+B20/$B$16</f>
        <v>0.6581202808697232</v>
      </c>
      <c r="D20" s="1">
        <f t="shared" si="1"/>
        <v>1</v>
      </c>
    </row>
    <row r="25" ht="15">
      <c r="C25" s="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9" activeCellId="1" sqref="B17 B19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27771427.85</v>
      </c>
      <c r="C6" s="6">
        <f aca="true" t="shared" si="0" ref="C6:C19">+B6/$B$16</f>
        <v>0.22969090001041728</v>
      </c>
      <c r="D6" s="5">
        <f aca="true" t="shared" si="1" ref="D6:D20">+B6/$B$20</f>
        <v>0.3131179925438323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83140600</v>
      </c>
      <c r="C9" s="6">
        <f t="shared" si="0"/>
        <v>0.687636204539123</v>
      </c>
      <c r="D9" s="5">
        <f t="shared" si="1"/>
        <v>0.9373957259777604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8892765.76</v>
      </c>
      <c r="C11" s="6">
        <f t="shared" si="0"/>
        <v>0.07354995868518954</v>
      </c>
      <c r="D11" s="5">
        <f t="shared" si="1"/>
        <v>0.10026437884193005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766730.2</v>
      </c>
      <c r="C14" s="6">
        <f t="shared" si="0"/>
        <v>0.006341443826885092</v>
      </c>
      <c r="D14" s="5">
        <f t="shared" si="1"/>
        <v>0.008644748924810182</v>
      </c>
    </row>
    <row r="15" spans="1:4" ht="15.75" thickBot="1">
      <c r="A15" s="13" t="s">
        <v>3</v>
      </c>
      <c r="B15" s="12">
        <v>336304.27</v>
      </c>
      <c r="C15" s="11">
        <f t="shared" si="0"/>
        <v>0.0027814929383851027</v>
      </c>
      <c r="D15" s="10">
        <f t="shared" si="1"/>
        <v>0.003791771833810085</v>
      </c>
    </row>
    <row r="16" spans="1:4" ht="16.5" thickBot="1" thickTop="1">
      <c r="A16" s="30" t="s">
        <v>20</v>
      </c>
      <c r="B16" s="31">
        <f>SUM(B5:B15)</f>
        <v>120907828.08</v>
      </c>
      <c r="C16" s="32">
        <f t="shared" si="0"/>
        <v>1</v>
      </c>
      <c r="D16" s="33">
        <f t="shared" si="1"/>
        <v>1.363214618122143</v>
      </c>
    </row>
    <row r="17" spans="1:4" ht="15.75" thickTop="1">
      <c r="A17" s="8" t="s">
        <v>2</v>
      </c>
      <c r="B17" s="9">
        <v>20363302.62</v>
      </c>
      <c r="C17" s="6">
        <f t="shared" si="0"/>
        <v>0.16842005140086047</v>
      </c>
      <c r="D17" s="5">
        <f t="shared" si="1"/>
        <v>0.2295926760545357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11851353.84</v>
      </c>
      <c r="C19" s="6">
        <f t="shared" si="0"/>
        <v>0.098019739732306</v>
      </c>
      <c r="D19" s="5">
        <f t="shared" si="1"/>
        <v>0.13362194206760739</v>
      </c>
    </row>
    <row r="20" spans="1:4" ht="15.75" thickBot="1">
      <c r="A20" s="4" t="s">
        <v>0</v>
      </c>
      <c r="B20" s="3">
        <f>+B16-SUM(B17:B19)</f>
        <v>88693171.62</v>
      </c>
      <c r="C20" s="2">
        <f>+B20/$B$16</f>
        <v>0.7335602088668336</v>
      </c>
      <c r="D20" s="1">
        <f t="shared" si="1"/>
        <v>1</v>
      </c>
    </row>
    <row r="25" ht="15">
      <c r="C25" s="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6" max="6" width="11.421875" style="0" bestFit="1" customWidth="1"/>
    <col min="7" max="7" width="12.421875" style="0" bestFit="1" customWidth="1"/>
  </cols>
  <sheetData>
    <row r="1" ht="15">
      <c r="A1" s="29" t="s">
        <v>22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0.6974913371032986</v>
      </c>
      <c r="D9" s="5">
        <f t="shared" si="1"/>
        <v>1.0439225722162004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5303296.59</v>
      </c>
      <c r="C11" s="6">
        <f t="shared" si="0"/>
        <v>0.04447638905459161</v>
      </c>
      <c r="D11" s="5">
        <f t="shared" si="1"/>
        <v>0.0665670009000864</v>
      </c>
    </row>
    <row r="12" spans="1:4" ht="15.75" thickBot="1">
      <c r="A12" s="8" t="s">
        <v>6</v>
      </c>
      <c r="B12" s="9">
        <v>29058400</v>
      </c>
      <c r="C12" s="6">
        <f t="shared" si="0"/>
        <v>0.24369987266805773</v>
      </c>
      <c r="D12" s="5">
        <f t="shared" si="1"/>
        <v>0.3647411579059112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1238958.47</v>
      </c>
      <c r="C14" s="6">
        <f t="shared" si="0"/>
        <v>0.010390593473144139</v>
      </c>
      <c r="D14" s="5">
        <f t="shared" si="1"/>
        <v>0.015551411879013852</v>
      </c>
    </row>
    <row r="15" spans="1:4" ht="15.75" thickBot="1">
      <c r="A15" s="13" t="s">
        <v>3</v>
      </c>
      <c r="B15" s="12">
        <v>470015.12</v>
      </c>
      <c r="C15" s="11">
        <f t="shared" si="0"/>
        <v>0.003941807700907891</v>
      </c>
      <c r="D15" s="10">
        <f t="shared" si="1"/>
        <v>0.0058996317451093586</v>
      </c>
    </row>
    <row r="16" spans="1:6" ht="16.5" thickBot="1" thickTop="1">
      <c r="A16" s="30" t="s">
        <v>20</v>
      </c>
      <c r="B16" s="31">
        <f>SUM(B5:B15)</f>
        <v>119238470.18</v>
      </c>
      <c r="C16" s="32">
        <f t="shared" si="0"/>
        <v>1</v>
      </c>
      <c r="D16" s="33">
        <f t="shared" si="1"/>
        <v>1.4966817746463215</v>
      </c>
      <c r="F16" s="34"/>
    </row>
    <row r="17" spans="1:4" ht="15.75" thickTop="1">
      <c r="A17" s="8" t="s">
        <v>2</v>
      </c>
      <c r="B17" s="9">
        <v>36343999.63</v>
      </c>
      <c r="C17" s="6">
        <f t="shared" si="0"/>
        <v>0.30480095538911084</v>
      </c>
      <c r="D17" s="5">
        <f t="shared" si="1"/>
        <v>0.4561900348256686</v>
      </c>
    </row>
    <row r="18" spans="1:4" ht="15">
      <c r="A18" s="8" t="s">
        <v>19</v>
      </c>
      <c r="B18" s="9">
        <v>220812.24</v>
      </c>
      <c r="C18" s="6">
        <f t="shared" si="0"/>
        <v>0.0018518540171361328</v>
      </c>
      <c r="D18" s="5">
        <f t="shared" si="1"/>
        <v>0.0027716361567532263</v>
      </c>
    </row>
    <row r="19" spans="1:4" ht="15.75" thickBot="1">
      <c r="A19" s="8" t="s">
        <v>1</v>
      </c>
      <c r="B19" s="7">
        <v>3005106.05</v>
      </c>
      <c r="C19" s="6">
        <f t="shared" si="0"/>
        <v>0.025202487464520064</v>
      </c>
      <c r="D19" s="5">
        <f t="shared" si="1"/>
        <v>0.03772010366389956</v>
      </c>
    </row>
    <row r="20" spans="1:4" ht="15.75" thickBot="1">
      <c r="A20" s="4" t="s">
        <v>0</v>
      </c>
      <c r="B20" s="3">
        <f>+B16-SUM(B17:B19)</f>
        <v>79668552.26</v>
      </c>
      <c r="C20" s="2">
        <f>+B20/$B$16</f>
        <v>0.668144703129233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6" max="6" width="11.421875" style="0" bestFit="1" customWidth="1"/>
    <col min="7" max="7" width="12.421875" style="0" bestFit="1" customWidth="1"/>
  </cols>
  <sheetData>
    <row r="1" ht="15">
      <c r="A1" s="29" t="s">
        <v>23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0.7529600805977188</v>
      </c>
      <c r="D9" s="5">
        <f t="shared" si="1"/>
        <v>1.1461446622626326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5399523.45</v>
      </c>
      <c r="C11" s="6">
        <f t="shared" si="0"/>
        <v>0.04888461173797158</v>
      </c>
      <c r="D11" s="5">
        <f t="shared" si="1"/>
        <v>0.07441143063757144</v>
      </c>
    </row>
    <row r="12" spans="1:4" ht="15.75" thickBot="1">
      <c r="A12" s="8" t="s">
        <v>6</v>
      </c>
      <c r="B12" s="9">
        <v>20058400</v>
      </c>
      <c r="C12" s="6">
        <f t="shared" si="0"/>
        <v>0.1815988216672953</v>
      </c>
      <c r="D12" s="5">
        <f t="shared" si="1"/>
        <v>0.2764270317782698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1373722.22</v>
      </c>
      <c r="C14" s="6">
        <f t="shared" si="0"/>
        <v>0.012437000780230776</v>
      </c>
      <c r="D14" s="5">
        <f t="shared" si="1"/>
        <v>0.01893141804742429</v>
      </c>
    </row>
    <row r="15" spans="1:4" ht="15.75" thickBot="1">
      <c r="A15" s="13" t="s">
        <v>3</v>
      </c>
      <c r="B15" s="12">
        <v>455015.52</v>
      </c>
      <c r="C15" s="11">
        <f t="shared" si="0"/>
        <v>0.004119485216783575</v>
      </c>
      <c r="D15" s="10">
        <f t="shared" si="1"/>
        <v>0.006270619272057889</v>
      </c>
    </row>
    <row r="16" spans="1:6" ht="16.5" thickBot="1" thickTop="1">
      <c r="A16" s="30" t="s">
        <v>20</v>
      </c>
      <c r="B16" s="31">
        <f>SUM(B5:B15)</f>
        <v>110454461.19</v>
      </c>
      <c r="C16" s="32">
        <f t="shared" si="0"/>
        <v>1</v>
      </c>
      <c r="D16" s="33">
        <f t="shared" si="1"/>
        <v>1.5221851619979558</v>
      </c>
      <c r="F16" s="34"/>
    </row>
    <row r="17" spans="1:4" ht="15.75" thickTop="1">
      <c r="A17" s="8" t="s">
        <v>2</v>
      </c>
      <c r="B17" s="9">
        <v>35692999.29</v>
      </c>
      <c r="C17" s="6">
        <f t="shared" si="0"/>
        <v>0.3231467421546887</v>
      </c>
      <c r="D17" s="5">
        <f t="shared" si="1"/>
        <v>0.49188917605584653</v>
      </c>
    </row>
    <row r="18" spans="1:4" ht="15">
      <c r="A18" s="8" t="s">
        <v>19</v>
      </c>
      <c r="B18" s="9">
        <v>142583.69</v>
      </c>
      <c r="C18" s="6">
        <f t="shared" si="0"/>
        <v>0.0012908821288325548</v>
      </c>
      <c r="D18" s="5">
        <f t="shared" si="1"/>
        <v>0.0019649616223972486</v>
      </c>
    </row>
    <row r="19" spans="1:4" ht="15.75" thickBot="1">
      <c r="A19" s="8" t="s">
        <v>1</v>
      </c>
      <c r="B19" s="7">
        <v>2055786.71</v>
      </c>
      <c r="C19" s="6">
        <f t="shared" si="0"/>
        <v>0.01861207494791637</v>
      </c>
      <c r="D19" s="5">
        <f t="shared" si="1"/>
        <v>0.028331024319712177</v>
      </c>
    </row>
    <row r="20" spans="1:4" ht="15.75" thickBot="1">
      <c r="A20" s="4" t="s">
        <v>0</v>
      </c>
      <c r="B20" s="3">
        <f>+B16-SUM(B17:B19)</f>
        <v>72563091.5</v>
      </c>
      <c r="C20" s="2">
        <f>+B20/$B$16</f>
        <v>0.6569503007685624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6" max="6" width="11.421875" style="0" bestFit="1" customWidth="1"/>
    <col min="7" max="7" width="12.421875" style="0" bestFit="1" customWidth="1"/>
  </cols>
  <sheetData>
    <row r="1" ht="15">
      <c r="A1" s="29" t="s">
        <v>24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0.7418632605318017</v>
      </c>
      <c r="D9" s="5">
        <f t="shared" si="1"/>
        <v>1.1475783130260242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4089911.73</v>
      </c>
      <c r="C11" s="6">
        <f t="shared" si="0"/>
        <v>0.036482331518990066</v>
      </c>
      <c r="D11" s="5">
        <f t="shared" si="1"/>
        <v>0.0564340285968698</v>
      </c>
    </row>
    <row r="12" spans="1:4" ht="15.75" thickBot="1">
      <c r="A12" s="8" t="s">
        <v>6</v>
      </c>
      <c r="B12" s="9">
        <v>23058400</v>
      </c>
      <c r="C12" s="6">
        <f t="shared" si="0"/>
        <v>0.20568272584637923</v>
      </c>
      <c r="D12" s="5">
        <f t="shared" si="1"/>
        <v>0.3181678458860193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1347515.83</v>
      </c>
      <c r="C14" s="6">
        <f t="shared" si="0"/>
        <v>0.012019946268411779</v>
      </c>
      <c r="D14" s="5">
        <f t="shared" si="1"/>
        <v>0.01859349343095841</v>
      </c>
    </row>
    <row r="15" spans="1:4" ht="15.75" thickBot="1">
      <c r="A15" s="13" t="s">
        <v>3</v>
      </c>
      <c r="B15" s="12">
        <v>443015.84</v>
      </c>
      <c r="C15" s="11">
        <f t="shared" si="0"/>
        <v>0.003951735834417106</v>
      </c>
      <c r="D15" s="10">
        <f t="shared" si="1"/>
        <v>0.006112887082633027</v>
      </c>
    </row>
    <row r="16" spans="1:6" ht="16.5" thickBot="1" thickTop="1">
      <c r="A16" s="30" t="s">
        <v>20</v>
      </c>
      <c r="B16" s="31">
        <f>SUM(B5:B15)</f>
        <v>112106643.4</v>
      </c>
      <c r="C16" s="32">
        <f t="shared" si="0"/>
        <v>1</v>
      </c>
      <c r="D16" s="33">
        <f t="shared" si="1"/>
        <v>1.5468865680225048</v>
      </c>
      <c r="F16" s="34"/>
    </row>
    <row r="17" spans="1:4" ht="15.75" thickTop="1">
      <c r="A17" s="8" t="s">
        <v>2</v>
      </c>
      <c r="B17" s="9">
        <v>35692999.29</v>
      </c>
      <c r="C17" s="6">
        <f t="shared" si="0"/>
        <v>0.3183843366235332</v>
      </c>
      <c r="D17" s="5">
        <f t="shared" si="1"/>
        <v>0.49250445379169916</v>
      </c>
    </row>
    <row r="18" spans="1:4" ht="15">
      <c r="A18" s="8" t="s">
        <v>19</v>
      </c>
      <c r="B18" s="9">
        <v>169977.55</v>
      </c>
      <c r="C18" s="6">
        <f t="shared" si="0"/>
        <v>0.001516212999023749</v>
      </c>
      <c r="D18" s="5">
        <f t="shared" si="1"/>
        <v>0.0023454095224509563</v>
      </c>
    </row>
    <row r="19" spans="1:4" ht="15.75" thickBot="1">
      <c r="A19" s="8" t="s">
        <v>1</v>
      </c>
      <c r="B19" s="7">
        <v>3771226.94</v>
      </c>
      <c r="C19" s="6">
        <f t="shared" si="0"/>
        <v>0.03363963834457289</v>
      </c>
      <c r="D19" s="5">
        <f t="shared" si="1"/>
        <v>0.052036704708354614</v>
      </c>
    </row>
    <row r="20" spans="1:4" ht="15.75" thickBot="1">
      <c r="A20" s="4" t="s">
        <v>0</v>
      </c>
      <c r="B20" s="3">
        <f>+B16-SUM(B17:B19)</f>
        <v>72472439.62</v>
      </c>
      <c r="C20" s="2">
        <f>+B20/$B$16</f>
        <v>0.6464598120328702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25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0.7498735893102846</v>
      </c>
      <c r="D9" s="5">
        <f t="shared" si="1"/>
        <v>1.4678806954751378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8858169.26</v>
      </c>
      <c r="C11" s="6">
        <f t="shared" si="0"/>
        <v>0.07986873739252724</v>
      </c>
      <c r="D11" s="5">
        <f t="shared" si="1"/>
        <v>0.1563433883546912</v>
      </c>
    </row>
    <row r="12" spans="1:4" ht="15.75" thickBot="1">
      <c r="A12" s="8" t="s">
        <v>6</v>
      </c>
      <c r="B12" s="9">
        <v>16558400</v>
      </c>
      <c r="C12" s="6">
        <f t="shared" si="0"/>
        <v>0.14929704574649583</v>
      </c>
      <c r="D12" s="5">
        <f t="shared" si="1"/>
        <v>0.29224959308717463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1896707.96</v>
      </c>
      <c r="C14" s="6">
        <f t="shared" si="0"/>
        <v>0.017101464819781063</v>
      </c>
      <c r="D14" s="5">
        <f t="shared" si="1"/>
        <v>0.033476189095275215</v>
      </c>
    </row>
    <row r="15" spans="1:4" ht="15.75" thickBot="1">
      <c r="A15" s="13" t="s">
        <v>3</v>
      </c>
      <c r="B15" s="12">
        <v>428016.24</v>
      </c>
      <c r="C15" s="11">
        <f t="shared" si="0"/>
        <v>0.0038591627309113885</v>
      </c>
      <c r="D15" s="10">
        <f t="shared" si="1"/>
        <v>0.007554327228156251</v>
      </c>
    </row>
    <row r="16" spans="1:4" ht="16.5" thickBot="1" thickTop="1">
      <c r="A16" s="30" t="s">
        <v>20</v>
      </c>
      <c r="B16" s="31">
        <f>SUM(B5:B15)</f>
        <v>110909093.46</v>
      </c>
      <c r="C16" s="32">
        <f t="shared" si="0"/>
        <v>1</v>
      </c>
      <c r="D16" s="33">
        <f t="shared" si="1"/>
        <v>1.9575041932404351</v>
      </c>
    </row>
    <row r="17" spans="1:4" ht="15.75" thickTop="1">
      <c r="A17" s="8" t="s">
        <v>2</v>
      </c>
      <c r="B17" s="9">
        <v>34987031.69</v>
      </c>
      <c r="C17" s="6">
        <f t="shared" si="0"/>
        <v>0.31545683585105017</v>
      </c>
      <c r="D17" s="5">
        <f t="shared" si="1"/>
        <v>0.6175080789647903</v>
      </c>
    </row>
    <row r="18" spans="1:4" ht="15">
      <c r="A18" s="8" t="s">
        <v>19</v>
      </c>
      <c r="B18" s="9">
        <v>101000.89</v>
      </c>
      <c r="C18" s="6">
        <f t="shared" si="0"/>
        <v>0.000910663741349816</v>
      </c>
      <c r="D18" s="5">
        <f t="shared" si="1"/>
        <v>0.0017826280923242878</v>
      </c>
    </row>
    <row r="19" spans="1:4" ht="15.75" thickBot="1">
      <c r="A19" s="8" t="s">
        <v>1</v>
      </c>
      <c r="B19" s="7">
        <v>19162641.53</v>
      </c>
      <c r="C19" s="6">
        <f t="shared" si="0"/>
        <v>0.17277791146053428</v>
      </c>
      <c r="D19" s="5">
        <f t="shared" si="1"/>
        <v>0.3382134861833205</v>
      </c>
    </row>
    <row r="20" spans="1:4" ht="15.75" thickBot="1">
      <c r="A20" s="4" t="s">
        <v>0</v>
      </c>
      <c r="B20" s="3">
        <f>+B16-SUM(B17:B19)</f>
        <v>56658419.349999994</v>
      </c>
      <c r="C20" s="2">
        <f>+B20/$B$16</f>
        <v>0.5108545889470657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26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0.8108004293429063</v>
      </c>
      <c r="D9" s="5">
        <f t="shared" si="1"/>
        <v>1.474471132669751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5772869.2</v>
      </c>
      <c r="C11" s="6">
        <f t="shared" si="0"/>
        <v>0.05627953157232054</v>
      </c>
      <c r="D11" s="5">
        <f t="shared" si="1"/>
        <v>0.1023464488429214</v>
      </c>
    </row>
    <row r="12" spans="1:4" ht="15.75" thickBot="1">
      <c r="A12" s="8" t="s">
        <v>6</v>
      </c>
      <c r="B12" s="9">
        <v>11289241.42</v>
      </c>
      <c r="C12" s="6">
        <f t="shared" si="0"/>
        <v>0.1100584816514531</v>
      </c>
      <c r="D12" s="5">
        <f t="shared" si="1"/>
        <v>0.2001454960156415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1929863.3</v>
      </c>
      <c r="C14" s="6">
        <f t="shared" si="0"/>
        <v>0.018814180394493035</v>
      </c>
      <c r="D14" s="5">
        <f t="shared" si="1"/>
        <v>0.03421429598773544</v>
      </c>
    </row>
    <row r="15" spans="1:4" ht="15.75" thickBot="1">
      <c r="A15" s="13" t="s">
        <v>3</v>
      </c>
      <c r="B15" s="12">
        <v>415159.43</v>
      </c>
      <c r="C15" s="11">
        <f t="shared" si="0"/>
        <v>0.004047377038827001</v>
      </c>
      <c r="D15" s="10">
        <f t="shared" si="1"/>
        <v>0.007360307655013457</v>
      </c>
    </row>
    <row r="16" spans="1:4" ht="16.5" thickBot="1" thickTop="1">
      <c r="A16" s="30" t="s">
        <v>20</v>
      </c>
      <c r="B16" s="31">
        <f>SUM(B5:B15)</f>
        <v>102574933.35000001</v>
      </c>
      <c r="C16" s="32">
        <f t="shared" si="0"/>
        <v>1</v>
      </c>
      <c r="D16" s="33">
        <f t="shared" si="1"/>
        <v>1.818537681171063</v>
      </c>
    </row>
    <row r="17" spans="1:4" ht="15.75" thickTop="1">
      <c r="A17" s="8" t="s">
        <v>2</v>
      </c>
      <c r="B17" s="9">
        <v>34678854.69</v>
      </c>
      <c r="C17" s="6">
        <f t="shared" si="0"/>
        <v>0.3380831315938651</v>
      </c>
      <c r="D17" s="5">
        <f t="shared" si="1"/>
        <v>0.6148169141717588</v>
      </c>
    </row>
    <row r="18" spans="1:4" ht="15">
      <c r="A18" s="8" t="s">
        <v>19</v>
      </c>
      <c r="B18" s="9">
        <v>81651.05</v>
      </c>
      <c r="C18" s="6">
        <f t="shared" si="0"/>
        <v>0.0007960136783262165</v>
      </c>
      <c r="D18" s="5">
        <f t="shared" si="1"/>
        <v>0.001447580868763806</v>
      </c>
    </row>
    <row r="19" spans="1:4" ht="15.75" thickBot="1">
      <c r="A19" s="8" t="s">
        <v>1</v>
      </c>
      <c r="B19" s="7">
        <v>11409254.15</v>
      </c>
      <c r="C19" s="6">
        <f t="shared" si="0"/>
        <v>0.11122848221670328</v>
      </c>
      <c r="D19" s="5">
        <f t="shared" si="1"/>
        <v>0.2022731861305404</v>
      </c>
    </row>
    <row r="20" spans="1:4" ht="15.75" thickBot="1">
      <c r="A20" s="4" t="s">
        <v>0</v>
      </c>
      <c r="B20" s="3">
        <f>+B16-SUM(B17:B19)</f>
        <v>56405173.460000016</v>
      </c>
      <c r="C20" s="2">
        <f>+B20/$B$16</f>
        <v>0.5498923725111055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27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0.8305699266110121</v>
      </c>
      <c r="D9" s="5">
        <f t="shared" si="1"/>
        <v>1.3523694737027157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7031738.08</v>
      </c>
      <c r="C11" s="6">
        <f t="shared" si="0"/>
        <v>0.07022369451943493</v>
      </c>
      <c r="D11" s="5">
        <f t="shared" si="1"/>
        <v>0.11434122252199704</v>
      </c>
    </row>
    <row r="12" spans="1:4" ht="15.75" thickBot="1">
      <c r="A12" s="8" t="s">
        <v>6</v>
      </c>
      <c r="B12" s="9">
        <v>7710841.42</v>
      </c>
      <c r="C12" s="6">
        <f t="shared" si="0"/>
        <v>0.07700567999055588</v>
      </c>
      <c r="D12" s="5">
        <f t="shared" si="1"/>
        <v>0.12538394129663766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1821157.66</v>
      </c>
      <c r="C14" s="6">
        <f t="shared" si="0"/>
        <v>0.018187312686079017</v>
      </c>
      <c r="D14" s="5">
        <f t="shared" si="1"/>
        <v>0.02961336029309263</v>
      </c>
    </row>
    <row r="15" spans="1:4" ht="15.75" thickBot="1">
      <c r="A15" s="13" t="s">
        <v>3</v>
      </c>
      <c r="B15" s="12">
        <v>401874.05</v>
      </c>
      <c r="C15" s="11">
        <f t="shared" si="0"/>
        <v>0.0040133861929180555</v>
      </c>
      <c r="D15" s="10">
        <f t="shared" si="1"/>
        <v>0.006534767031150022</v>
      </c>
    </row>
    <row r="16" spans="1:4" ht="16.5" thickBot="1" thickTop="1">
      <c r="A16" s="30" t="s">
        <v>20</v>
      </c>
      <c r="B16" s="31">
        <f>SUM(B5:B15)</f>
        <v>100133411.21</v>
      </c>
      <c r="C16" s="32">
        <f t="shared" si="0"/>
        <v>1</v>
      </c>
      <c r="D16" s="33">
        <f t="shared" si="1"/>
        <v>1.6282427648455928</v>
      </c>
    </row>
    <row r="17" spans="1:4" ht="15.75" thickTop="1">
      <c r="A17" s="8" t="s">
        <v>2</v>
      </c>
      <c r="B17" s="9">
        <v>30676861.55</v>
      </c>
      <c r="C17" s="6">
        <f t="shared" si="0"/>
        <v>0.30635989705438504</v>
      </c>
      <c r="D17" s="5">
        <f t="shared" si="1"/>
        <v>0.4988282858176431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7958710.779999999</v>
      </c>
      <c r="C19" s="6">
        <f t="shared" si="0"/>
        <v>0.07948107114126947</v>
      </c>
      <c r="D19" s="5">
        <f t="shared" si="1"/>
        <v>0.12941447902794986</v>
      </c>
    </row>
    <row r="20" spans="1:4" ht="15.75" thickBot="1">
      <c r="A20" s="4" t="s">
        <v>0</v>
      </c>
      <c r="B20" s="3">
        <f>+B16-SUM(B17:B19)</f>
        <v>61497838.879999995</v>
      </c>
      <c r="C20" s="2">
        <f>+B20/$B$16</f>
        <v>0.6141590318043455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E2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28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0.8658983724307958</v>
      </c>
      <c r="D9" s="5">
        <f t="shared" si="1"/>
        <v>1.3378344282085972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5547905.63</v>
      </c>
      <c r="C11" s="6">
        <f t="shared" si="0"/>
        <v>0.057761807519456435</v>
      </c>
      <c r="D11" s="5">
        <f t="shared" si="1"/>
        <v>0.08924342301066407</v>
      </c>
    </row>
    <row r="12" spans="1:4" ht="15.75" thickBot="1">
      <c r="A12" s="8" t="s">
        <v>6</v>
      </c>
      <c r="B12" s="9">
        <v>5200000</v>
      </c>
      <c r="C12" s="6">
        <f t="shared" si="0"/>
        <v>0.05413960134379096</v>
      </c>
      <c r="D12" s="5">
        <f t="shared" si="1"/>
        <v>0.08364702477022004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1743697.76</v>
      </c>
      <c r="C14" s="6">
        <f t="shared" si="0"/>
        <v>0.01815444261355025</v>
      </c>
      <c r="D14" s="5">
        <f t="shared" si="1"/>
        <v>0.028049063408172537</v>
      </c>
    </row>
    <row r="15" spans="1:4" ht="15.75" thickBot="1">
      <c r="A15" s="13" t="s">
        <v>3</v>
      </c>
      <c r="B15" s="12">
        <v>388588.67</v>
      </c>
      <c r="C15" s="11">
        <f t="shared" si="0"/>
        <v>0.004045776092406528</v>
      </c>
      <c r="D15" s="10">
        <f t="shared" si="1"/>
        <v>0.006250824250945549</v>
      </c>
    </row>
    <row r="16" spans="1:4" ht="16.5" thickBot="1" thickTop="1">
      <c r="A16" s="30" t="s">
        <v>20</v>
      </c>
      <c r="B16" s="31">
        <f>SUM(B5:B15)</f>
        <v>96047992.06</v>
      </c>
      <c r="C16" s="32">
        <f t="shared" si="0"/>
        <v>1</v>
      </c>
      <c r="D16" s="33">
        <f t="shared" si="1"/>
        <v>1.5450247636485994</v>
      </c>
    </row>
    <row r="17" spans="1:4" ht="15.75" thickTop="1">
      <c r="A17" s="8" t="s">
        <v>2</v>
      </c>
      <c r="B17" s="9">
        <v>27850845.24</v>
      </c>
      <c r="C17" s="6">
        <f t="shared" si="0"/>
        <v>0.2899680112271573</v>
      </c>
      <c r="D17" s="5">
        <f t="shared" si="1"/>
        <v>0.4480077580118932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6031158.08</v>
      </c>
      <c r="C19" s="6">
        <f t="shared" si="0"/>
        <v>0.06279317194088149</v>
      </c>
      <c r="D19" s="5">
        <f t="shared" si="1"/>
        <v>0.09701700563670629</v>
      </c>
    </row>
    <row r="20" spans="1:4" ht="15.75" thickBot="1">
      <c r="A20" s="4" t="s">
        <v>0</v>
      </c>
      <c r="B20" s="3">
        <f>+B16-SUM(B17:B19)</f>
        <v>62165988.74</v>
      </c>
      <c r="C20" s="2">
        <f>+B20/$B$16</f>
        <v>0.6472388168319612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29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3050800</v>
      </c>
      <c r="C6" s="6">
        <f aca="true" t="shared" si="0" ref="C6:C19">+B6/$B$16</f>
        <v>0.030663327347632996</v>
      </c>
      <c r="D6" s="5">
        <f aca="true" t="shared" si="1" ref="D6:D20">+B6/$B$20</f>
        <v>0.0464965084357778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83167800</v>
      </c>
      <c r="C9" s="6">
        <f t="shared" si="0"/>
        <v>0.8359123758301008</v>
      </c>
      <c r="D9" s="5">
        <f t="shared" si="1"/>
        <v>1.2675404203110925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8587716.05</v>
      </c>
      <c r="C11" s="6">
        <f t="shared" si="0"/>
        <v>0.08631439242483016</v>
      </c>
      <c r="D11" s="5">
        <f t="shared" si="1"/>
        <v>0.13088331315159613</v>
      </c>
    </row>
    <row r="12" spans="1:4" ht="15.75" thickBot="1">
      <c r="A12" s="8" t="s">
        <v>6</v>
      </c>
      <c r="B12" s="9">
        <v>2700000</v>
      </c>
      <c r="C12" s="6">
        <f t="shared" si="0"/>
        <v>0.027137466841028284</v>
      </c>
      <c r="D12" s="5">
        <f t="shared" si="1"/>
        <v>0.04115005007755345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1611394.72</v>
      </c>
      <c r="C14" s="6">
        <f t="shared" si="0"/>
        <v>0.016195989178447428</v>
      </c>
      <c r="D14" s="5">
        <f t="shared" si="1"/>
        <v>0.024558879045446375</v>
      </c>
    </row>
    <row r="15" spans="1:4" ht="15.75" thickBot="1">
      <c r="A15" s="13" t="s">
        <v>3</v>
      </c>
      <c r="B15" s="12">
        <v>375731.85</v>
      </c>
      <c r="C15" s="11">
        <f t="shared" si="0"/>
        <v>0.003776448377960449</v>
      </c>
      <c r="D15" s="10">
        <f t="shared" si="1"/>
        <v>0.0057264386826784445</v>
      </c>
    </row>
    <row r="16" spans="1:4" ht="16.5" thickBot="1" thickTop="1">
      <c r="A16" s="30" t="s">
        <v>20</v>
      </c>
      <c r="B16" s="31">
        <f>SUM(B5:B15)</f>
        <v>99493442.61999999</v>
      </c>
      <c r="C16" s="32">
        <f t="shared" si="0"/>
        <v>1</v>
      </c>
      <c r="D16" s="33">
        <f t="shared" si="1"/>
        <v>1.5163556097041444</v>
      </c>
    </row>
    <row r="17" spans="1:4" ht="15.75" thickTop="1">
      <c r="A17" s="8" t="s">
        <v>2</v>
      </c>
      <c r="B17" s="9">
        <v>24947982.52</v>
      </c>
      <c r="C17" s="6">
        <f t="shared" si="0"/>
        <v>0.25075001792113083</v>
      </c>
      <c r="D17" s="5">
        <f t="shared" si="1"/>
        <v>0.3802261963081215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8931931.2</v>
      </c>
      <c r="C19" s="6">
        <f t="shared" si="0"/>
        <v>0.08977406917272072</v>
      </c>
      <c r="D19" s="5">
        <f t="shared" si="1"/>
        <v>0.13612941339602297</v>
      </c>
    </row>
    <row r="20" spans="1:4" ht="15.75" thickBot="1">
      <c r="A20" s="4" t="s">
        <v>0</v>
      </c>
      <c r="B20" s="3">
        <f>+B16-SUM(B17:B19)</f>
        <v>65613528.89999999</v>
      </c>
      <c r="C20" s="2">
        <f>+B20/$B$16</f>
        <v>0.6594759129061485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Finesko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martin.krbec</dc:creator>
  <cp:keywords/>
  <dc:description/>
  <cp:lastModifiedBy>drapal</cp:lastModifiedBy>
  <cp:lastPrinted>2013-09-04T13:04:36Z</cp:lastPrinted>
  <dcterms:created xsi:type="dcterms:W3CDTF">2009-05-19T11:53:15Z</dcterms:created>
  <dcterms:modified xsi:type="dcterms:W3CDTF">2014-01-06T10:59:43Z</dcterms:modified>
  <cp:category/>
  <cp:version/>
  <cp:contentType/>
  <cp:contentStatus/>
</cp:coreProperties>
</file>